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35" windowWidth="21075" windowHeight="9780" activeTab="1"/>
  </bookViews>
  <sheets>
    <sheet name="Entrata" sheetId="2" r:id="rId1"/>
    <sheet name="Spesa" sheetId="1" r:id="rId2"/>
  </sheets>
  <calcPr calcId="125725"/>
</workbook>
</file>

<file path=xl/calcChain.xml><?xml version="1.0" encoding="utf-8"?>
<calcChain xmlns="http://schemas.openxmlformats.org/spreadsheetml/2006/main">
  <c r="A9" i="1"/>
  <c r="I13"/>
  <c r="I14"/>
  <c r="I15"/>
  <c r="I16"/>
  <c r="I17"/>
  <c r="I18"/>
  <c r="I19"/>
  <c r="I12"/>
  <c r="H13" i="2"/>
  <c r="H14"/>
  <c r="H15"/>
  <c r="H16"/>
  <c r="H17"/>
  <c r="H18"/>
  <c r="H12"/>
  <c r="A8" i="1"/>
  <c r="A7"/>
  <c r="A6"/>
  <c r="H20"/>
  <c r="J20"/>
  <c r="K20"/>
  <c r="G20"/>
  <c r="A5"/>
  <c r="I19" i="2"/>
  <c r="J19"/>
  <c r="G19"/>
  <c r="F19"/>
  <c r="I20" i="1" l="1"/>
  <c r="H19" i="2"/>
</calcChain>
</file>

<file path=xl/sharedStrings.xml><?xml version="1.0" encoding="utf-8"?>
<sst xmlns="http://schemas.openxmlformats.org/spreadsheetml/2006/main" count="54" uniqueCount="43">
  <si>
    <t>CAP</t>
  </si>
  <si>
    <t>DESCRIZIONE</t>
  </si>
  <si>
    <t>MISSIONE</t>
  </si>
  <si>
    <t>PROGRAMMA</t>
  </si>
  <si>
    <t>TITOLO</t>
  </si>
  <si>
    <t>MACROAGGR.</t>
  </si>
  <si>
    <t>SPESE PER CONSULENZE, STUDI E PARERI</t>
  </si>
  <si>
    <t>SPESE DI FUNZIONAMENTO UFFICIO DI EDILIZIA PRIVATA</t>
  </si>
  <si>
    <t>SPESE PER LA FORMAZIONE E L'ADEGUAMENTO DEGLI STRUMENTI URBANISTICI</t>
  </si>
  <si>
    <t>RIMBORSO LOCULI</t>
  </si>
  <si>
    <t>INIZIATIVE PER LA RIPRESA DEL COMMERCIO</t>
  </si>
  <si>
    <t>INCARICHI PROFESSIONALI PER VARIANTE STRUTTURALE AL P.R.G.C. (OO.UU.)</t>
  </si>
  <si>
    <t>IMPEGNI
 RES.</t>
  </si>
  <si>
    <t>STANZIAM. 
COMPET.
2016</t>
  </si>
  <si>
    <t>STANZIAM. 
CASSA
2016</t>
  </si>
  <si>
    <t>STANZIAM. 
COMPET.
2017</t>
  </si>
  <si>
    <t>STANZIAM. 
COMPET.
2018</t>
  </si>
  <si>
    <t>Annotazioni / obiettivi</t>
  </si>
  <si>
    <t>AREA EDILIZIA PRIVATA</t>
  </si>
  <si>
    <t>Totali</t>
  </si>
  <si>
    <t>(Spesa)</t>
  </si>
  <si>
    <t>Responsabile: ANGELINI Walter</t>
  </si>
  <si>
    <t>PEG 2016 - 2017 - 2018</t>
  </si>
  <si>
    <t>TIPOLOGIA</t>
  </si>
  <si>
    <t>CATEGORIA</t>
  </si>
  <si>
    <t>CAP.</t>
  </si>
  <si>
    <t>DIRITTI PER I SERVIZI DI TRASPORTI FUNEBRI</t>
  </si>
  <si>
    <t>SANZIONI PER ILLECITI EDILIZI</t>
  </si>
  <si>
    <t>PROVENTI DI SERVIZI CIMITERIALI</t>
  </si>
  <si>
    <t>PROVENTI CONCESSIONE LOCULI</t>
  </si>
  <si>
    <t>VENDITA DI AREE CIMITERIALI</t>
  </si>
  <si>
    <t>PROVENTI DERIVANTI DALLE CONCESSIONI EDILIZIE</t>
  </si>
  <si>
    <t>PROVENTI PER MONETIZZAZIONE AREE PER DISMISSIONE E RIMBORSO REITERAZIONE VINCOLI ESPROPRIATIVI</t>
  </si>
  <si>
    <t>ACCERTM.
 RES.</t>
  </si>
  <si>
    <t>(Entrata)</t>
  </si>
  <si>
    <t>RIMBORSO PROVENTI CONCESSIONI EDILIZIE NON DOVUTE (OO.UU.)</t>
  </si>
  <si>
    <t>FONDO PER INCENTIVI RELATIVI AI PROGETTI (EDILIZIA PRIVATA)</t>
  </si>
  <si>
    <t>Modificato con delibera G.C. n. 75 del 05/05/2016</t>
  </si>
  <si>
    <t>Approvato con delibera G.C. n. 67 del 14/04/2016</t>
  </si>
  <si>
    <t>€. 906,31 reimputati con GC 62/16</t>
  </si>
  <si>
    <t>Modificato con delibera G.C. n. 93 del 16/06/2016</t>
  </si>
  <si>
    <t>Modificato con delibera G.C. n. 110 del 07/07/2016</t>
  </si>
  <si>
    <t>Modificato con delibera G.C. n. 142 del 13/10/2016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</si>
</sst>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theme="1"/>
      <name val="Arial"/>
      <family val="2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6">
    <xf numFmtId="0" fontId="0" fillId="0" borderId="0" xfId="0"/>
    <xf numFmtId="0" fontId="0" fillId="0" borderId="0" xfId="0" applyAlignment="1">
      <alignment vertical="center"/>
    </xf>
    <xf numFmtId="0" fontId="0" fillId="0" borderId="10" xfId="0" applyBorder="1" applyAlignment="1">
      <alignment horizontal="center" vertical="center" textRotation="90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vertical="center"/>
    </xf>
    <xf numFmtId="4" fontId="0" fillId="0" borderId="10" xfId="0" applyNumberFormat="1" applyBorder="1" applyAlignment="1">
      <alignment vertical="center"/>
    </xf>
    <xf numFmtId="0" fontId="0" fillId="0" borderId="0" xfId="0" applyAlignment="1">
      <alignment vertical="center" wrapText="1"/>
    </xf>
    <xf numFmtId="0" fontId="0" fillId="0" borderId="10" xfId="0" applyBorder="1" applyAlignment="1">
      <alignment vertical="center" wrapText="1"/>
    </xf>
    <xf numFmtId="0" fontId="16" fillId="0" borderId="0" xfId="0" applyFont="1" applyAlignment="1">
      <alignment vertical="center"/>
    </xf>
    <xf numFmtId="4" fontId="16" fillId="0" borderId="10" xfId="0" applyNumberFormat="1" applyFont="1" applyBorder="1" applyAlignment="1">
      <alignment vertical="center"/>
    </xf>
    <xf numFmtId="0" fontId="16" fillId="0" borderId="0" xfId="0" applyFont="1" applyAlignment="1">
      <alignment horizontal="right" vertical="center" wrapText="1"/>
    </xf>
    <xf numFmtId="0" fontId="18" fillId="0" borderId="0" xfId="0" applyFont="1" applyAlignment="1">
      <alignment horizontal="center" vertical="center"/>
    </xf>
    <xf numFmtId="4" fontId="16" fillId="0" borderId="11" xfId="0" applyNumberFormat="1" applyFont="1" applyBorder="1" applyAlignment="1">
      <alignment vertical="center"/>
    </xf>
    <xf numFmtId="0" fontId="0" fillId="0" borderId="10" xfId="0" applyBorder="1" applyAlignment="1">
      <alignment horizontal="right" vertical="center" wrapText="1"/>
    </xf>
    <xf numFmtId="0" fontId="19" fillId="0" borderId="10" xfId="0" applyFont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0" fillId="33" borderId="10" xfId="0" applyFont="1" applyFill="1" applyBorder="1" applyAlignment="1">
      <alignment horizontal="center" vertical="center" wrapText="1"/>
    </xf>
    <xf numFmtId="4" fontId="20" fillId="33" borderId="10" xfId="0" applyNumberFormat="1" applyFont="1" applyFill="1" applyBorder="1" applyAlignment="1">
      <alignment vertical="center"/>
    </xf>
    <xf numFmtId="4" fontId="21" fillId="33" borderId="10" xfId="0" applyNumberFormat="1" applyFont="1" applyFill="1" applyBorder="1" applyAlignment="1">
      <alignment vertical="center"/>
    </xf>
    <xf numFmtId="4" fontId="21" fillId="33" borderId="11" xfId="0" applyNumberFormat="1" applyFont="1" applyFill="1" applyBorder="1" applyAlignment="1">
      <alignment vertical="center"/>
    </xf>
    <xf numFmtId="4" fontId="20" fillId="33" borderId="10" xfId="0" applyNumberFormat="1" applyFont="1" applyFill="1" applyBorder="1" applyAlignment="1">
      <alignment horizontal="right" vertical="center" wrapText="1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9"/>
  <sheetViews>
    <sheetView topLeftCell="A4" workbookViewId="0">
      <selection activeCell="H17" sqref="H17"/>
    </sheetView>
  </sheetViews>
  <sheetFormatPr defaultRowHeight="15"/>
  <cols>
    <col min="1" max="1" width="3.7109375" style="1" bestFit="1" customWidth="1"/>
    <col min="2" max="2" width="4" style="1" bestFit="1" customWidth="1"/>
    <col min="3" max="3" width="8" style="1" bestFit="1" customWidth="1"/>
    <col min="4" max="4" width="5.140625" style="1" bestFit="1" customWidth="1"/>
    <col min="5" max="5" width="29.42578125" style="8" customWidth="1"/>
    <col min="6" max="6" width="11" style="1" customWidth="1"/>
    <col min="7" max="7" width="12.28515625" style="1" customWidth="1"/>
    <col min="8" max="8" width="12" style="1" customWidth="1"/>
    <col min="9" max="9" width="12.28515625" style="1" customWidth="1"/>
    <col min="10" max="10" width="12.5703125" style="1" customWidth="1"/>
    <col min="11" max="11" width="29.5703125" style="1" customWidth="1"/>
    <col min="12" max="16384" width="9.140625" style="1"/>
  </cols>
  <sheetData>
    <row r="1" spans="1:12" ht="18.75">
      <c r="A1" s="25" t="s">
        <v>22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ht="18.75">
      <c r="A2" s="25" t="s">
        <v>18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</row>
    <row r="3" spans="1:12" ht="18.75">
      <c r="A3" s="25" t="s">
        <v>21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2" ht="18.75">
      <c r="A4" s="25" t="s">
        <v>34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</row>
    <row r="5" spans="1:12" ht="18.75">
      <c r="A5" s="24" t="s">
        <v>38</v>
      </c>
      <c r="B5" s="24"/>
      <c r="C5" s="24"/>
      <c r="D5" s="24"/>
      <c r="E5" s="24"/>
      <c r="F5" s="24"/>
      <c r="G5" s="24"/>
      <c r="H5" s="13"/>
      <c r="I5" s="13"/>
      <c r="J5" s="13"/>
      <c r="K5" s="13"/>
      <c r="L5" s="13"/>
    </row>
    <row r="6" spans="1:12" ht="18.75">
      <c r="A6" s="24" t="s">
        <v>37</v>
      </c>
      <c r="B6" s="24"/>
      <c r="C6" s="24"/>
      <c r="D6" s="24"/>
      <c r="E6" s="24"/>
      <c r="F6" s="24"/>
      <c r="G6" s="24"/>
      <c r="H6" s="13"/>
      <c r="I6" s="13"/>
      <c r="J6" s="13"/>
      <c r="K6" s="13"/>
      <c r="L6" s="13"/>
    </row>
    <row r="7" spans="1:12" ht="18.75">
      <c r="A7" s="24" t="s">
        <v>40</v>
      </c>
      <c r="B7" s="24"/>
      <c r="C7" s="24"/>
      <c r="D7" s="24"/>
      <c r="E7" s="24"/>
      <c r="F7" s="24"/>
      <c r="G7" s="24"/>
      <c r="H7" s="13"/>
      <c r="I7" s="13"/>
      <c r="J7" s="13"/>
      <c r="K7" s="13"/>
      <c r="L7" s="13"/>
    </row>
    <row r="8" spans="1:12" ht="18.75">
      <c r="A8" s="24" t="s">
        <v>41</v>
      </c>
      <c r="B8" s="24"/>
      <c r="C8" s="24"/>
      <c r="D8" s="24"/>
      <c r="E8" s="24"/>
      <c r="F8" s="24"/>
      <c r="G8" s="24"/>
      <c r="H8" s="17"/>
      <c r="I8" s="17"/>
      <c r="J8" s="17"/>
      <c r="K8" s="17"/>
      <c r="L8" s="17"/>
    </row>
    <row r="9" spans="1:12" ht="18.75">
      <c r="A9" s="24" t="s">
        <v>42</v>
      </c>
      <c r="B9" s="24"/>
      <c r="C9" s="24"/>
      <c r="D9" s="24"/>
      <c r="E9" s="24"/>
      <c r="F9" s="24"/>
      <c r="G9" s="24"/>
      <c r="H9" s="18"/>
      <c r="I9" s="18"/>
      <c r="J9" s="18"/>
      <c r="K9" s="18"/>
      <c r="L9" s="18"/>
    </row>
    <row r="11" spans="1:12" s="5" customFormat="1" ht="58.5">
      <c r="A11" s="2" t="s">
        <v>4</v>
      </c>
      <c r="B11" s="2" t="s">
        <v>23</v>
      </c>
      <c r="C11" s="2" t="s">
        <v>24</v>
      </c>
      <c r="D11" s="3" t="s">
        <v>25</v>
      </c>
      <c r="E11" s="4" t="s">
        <v>1</v>
      </c>
      <c r="F11" s="4" t="s">
        <v>33</v>
      </c>
      <c r="G11" s="4" t="s">
        <v>13</v>
      </c>
      <c r="H11" s="19" t="s">
        <v>14</v>
      </c>
      <c r="I11" s="4" t="s">
        <v>15</v>
      </c>
      <c r="J11" s="4" t="s">
        <v>16</v>
      </c>
      <c r="K11" s="3" t="s">
        <v>17</v>
      </c>
    </row>
    <row r="12" spans="1:12" ht="30">
      <c r="A12" s="6">
        <v>3</v>
      </c>
      <c r="B12" s="6">
        <v>100</v>
      </c>
      <c r="C12" s="6">
        <v>3010200</v>
      </c>
      <c r="D12" s="6">
        <v>3000</v>
      </c>
      <c r="E12" s="9" t="s">
        <v>26</v>
      </c>
      <c r="F12" s="7">
        <v>0</v>
      </c>
      <c r="G12" s="7">
        <v>20000</v>
      </c>
      <c r="H12" s="20">
        <f>F12+G12</f>
        <v>20000</v>
      </c>
      <c r="I12" s="7">
        <v>20000</v>
      </c>
      <c r="J12" s="7">
        <v>20000</v>
      </c>
      <c r="K12" s="6"/>
    </row>
    <row r="13" spans="1:12" ht="30">
      <c r="A13" s="6">
        <v>3</v>
      </c>
      <c r="B13" s="6">
        <v>100</v>
      </c>
      <c r="C13" s="6">
        <v>3010200</v>
      </c>
      <c r="D13" s="6">
        <v>3012</v>
      </c>
      <c r="E13" s="9" t="s">
        <v>28</v>
      </c>
      <c r="F13" s="7">
        <v>0</v>
      </c>
      <c r="G13" s="7">
        <v>35000</v>
      </c>
      <c r="H13" s="20">
        <f t="shared" ref="H13:H18" si="0">F13+G13</f>
        <v>35000</v>
      </c>
      <c r="I13" s="7">
        <v>35000</v>
      </c>
      <c r="J13" s="7">
        <v>35000</v>
      </c>
      <c r="K13" s="6"/>
    </row>
    <row r="14" spans="1:12" ht="30">
      <c r="A14" s="6">
        <v>3</v>
      </c>
      <c r="B14" s="6">
        <v>100</v>
      </c>
      <c r="C14" s="6">
        <v>3010300</v>
      </c>
      <c r="D14" s="6">
        <v>3063</v>
      </c>
      <c r="E14" s="9" t="s">
        <v>29</v>
      </c>
      <c r="F14" s="7">
        <v>0</v>
      </c>
      <c r="G14" s="7">
        <v>100000</v>
      </c>
      <c r="H14" s="20">
        <f t="shared" si="0"/>
        <v>100000</v>
      </c>
      <c r="I14" s="7">
        <v>100000</v>
      </c>
      <c r="J14" s="7">
        <v>100000</v>
      </c>
      <c r="K14" s="6"/>
    </row>
    <row r="15" spans="1:12">
      <c r="A15" s="6">
        <v>3</v>
      </c>
      <c r="B15" s="6">
        <v>200</v>
      </c>
      <c r="C15" s="6">
        <v>3020200</v>
      </c>
      <c r="D15" s="6">
        <v>3010</v>
      </c>
      <c r="E15" s="9" t="s">
        <v>27</v>
      </c>
      <c r="F15" s="7">
        <v>0</v>
      </c>
      <c r="G15" s="7">
        <v>18000</v>
      </c>
      <c r="H15" s="20">
        <f t="shared" si="0"/>
        <v>18000</v>
      </c>
      <c r="I15" s="7">
        <v>18000</v>
      </c>
      <c r="J15" s="7">
        <v>18000</v>
      </c>
      <c r="K15" s="6"/>
    </row>
    <row r="16" spans="1:12">
      <c r="A16" s="6">
        <v>4</v>
      </c>
      <c r="B16" s="6">
        <v>400</v>
      </c>
      <c r="C16" s="6">
        <v>4040100</v>
      </c>
      <c r="D16" s="6">
        <v>4007</v>
      </c>
      <c r="E16" s="9" t="s">
        <v>30</v>
      </c>
      <c r="F16" s="7">
        <v>0</v>
      </c>
      <c r="G16" s="7">
        <v>32000</v>
      </c>
      <c r="H16" s="20">
        <f t="shared" si="0"/>
        <v>32000</v>
      </c>
      <c r="I16" s="7">
        <v>15000</v>
      </c>
      <c r="J16" s="7">
        <v>15000</v>
      </c>
      <c r="K16" s="6"/>
    </row>
    <row r="17" spans="1:11" ht="30">
      <c r="A17" s="6">
        <v>4</v>
      </c>
      <c r="B17" s="6">
        <v>500</v>
      </c>
      <c r="C17" s="6">
        <v>4050100</v>
      </c>
      <c r="D17" s="6">
        <v>4035</v>
      </c>
      <c r="E17" s="9" t="s">
        <v>31</v>
      </c>
      <c r="F17" s="7">
        <v>1166</v>
      </c>
      <c r="G17" s="7">
        <v>367500</v>
      </c>
      <c r="H17" s="20">
        <f t="shared" si="0"/>
        <v>368666</v>
      </c>
      <c r="I17" s="7">
        <v>250000</v>
      </c>
      <c r="J17" s="7">
        <v>250000</v>
      </c>
      <c r="K17" s="6"/>
    </row>
    <row r="18" spans="1:11" ht="75">
      <c r="A18" s="6">
        <v>4</v>
      </c>
      <c r="B18" s="6">
        <v>500</v>
      </c>
      <c r="C18" s="6">
        <v>4050100</v>
      </c>
      <c r="D18" s="6">
        <v>4038</v>
      </c>
      <c r="E18" s="9" t="s">
        <v>32</v>
      </c>
      <c r="F18" s="7">
        <v>0</v>
      </c>
      <c r="G18" s="7">
        <v>10000</v>
      </c>
      <c r="H18" s="20">
        <f t="shared" si="0"/>
        <v>10000</v>
      </c>
      <c r="I18" s="7">
        <v>10000</v>
      </c>
      <c r="J18" s="7">
        <v>10000</v>
      </c>
      <c r="K18" s="6"/>
    </row>
    <row r="19" spans="1:11" s="10" customFormat="1">
      <c r="E19" s="12" t="s">
        <v>19</v>
      </c>
      <c r="F19" s="11">
        <f>SUM(F12:F18)</f>
        <v>1166</v>
      </c>
      <c r="G19" s="11">
        <f t="shared" ref="G19:H19" si="1">SUM(G12:G18)</f>
        <v>582500</v>
      </c>
      <c r="H19" s="21">
        <f t="shared" si="1"/>
        <v>583666</v>
      </c>
      <c r="I19" s="11">
        <f t="shared" ref="I19" si="2">SUM(I12:I18)</f>
        <v>448000</v>
      </c>
      <c r="J19" s="11">
        <f t="shared" ref="J19" si="3">SUM(J12:J18)</f>
        <v>448000</v>
      </c>
    </row>
  </sheetData>
  <sortState ref="A7:M13">
    <sortCondition ref="A7:A13"/>
    <sortCondition ref="B7:B13"/>
    <sortCondition ref="C7:C13"/>
    <sortCondition ref="D7:D13"/>
  </sortState>
  <mergeCells count="9">
    <mergeCell ref="A9:G9"/>
    <mergeCell ref="A8:G8"/>
    <mergeCell ref="A7:G7"/>
    <mergeCell ref="A6:G6"/>
    <mergeCell ref="A1:L1"/>
    <mergeCell ref="A2:L2"/>
    <mergeCell ref="A3:L3"/>
    <mergeCell ref="A4:L4"/>
    <mergeCell ref="A5:G5"/>
  </mergeCells>
  <pageMargins left="0.7" right="0.7" top="0.75" bottom="0.75" header="0.3" footer="0.3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20"/>
  <sheetViews>
    <sheetView tabSelected="1" topLeftCell="A7" workbookViewId="0">
      <selection activeCell="I17" sqref="I17"/>
    </sheetView>
  </sheetViews>
  <sheetFormatPr defaultRowHeight="15"/>
  <cols>
    <col min="1" max="3" width="3.7109375" style="1" bestFit="1" customWidth="1"/>
    <col min="4" max="4" width="4" style="1" bestFit="1" customWidth="1"/>
    <col min="5" max="5" width="5" style="1" bestFit="1" customWidth="1"/>
    <col min="6" max="6" width="34.5703125" style="8" customWidth="1"/>
    <col min="7" max="7" width="9.140625" style="1"/>
    <col min="8" max="8" width="11.5703125" style="1" customWidth="1"/>
    <col min="9" max="9" width="11.42578125" style="1" customWidth="1"/>
    <col min="10" max="10" width="11.85546875" style="1" customWidth="1"/>
    <col min="11" max="11" width="11.28515625" style="1" customWidth="1"/>
    <col min="12" max="12" width="28.85546875" style="1" customWidth="1"/>
    <col min="13" max="16384" width="9.140625" style="1"/>
  </cols>
  <sheetData>
    <row r="1" spans="1:12" ht="18.75">
      <c r="A1" s="25" t="s">
        <v>22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ht="18.75">
      <c r="A2" s="25" t="s">
        <v>18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</row>
    <row r="3" spans="1:12" ht="18.75">
      <c r="A3" s="25" t="s">
        <v>21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</row>
    <row r="4" spans="1:12" ht="18.75">
      <c r="A4" s="25" t="s">
        <v>20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</row>
    <row r="5" spans="1:12" ht="18.75">
      <c r="A5" s="24" t="str">
        <f>Entrata!A5</f>
        <v>Approvato con delibera G.C. n. 67 del 14/04/2016</v>
      </c>
      <c r="B5" s="24"/>
      <c r="C5" s="24"/>
      <c r="D5" s="24"/>
      <c r="E5" s="24"/>
      <c r="F5" s="24"/>
      <c r="G5" s="24"/>
      <c r="H5" s="24"/>
      <c r="I5" s="13"/>
      <c r="J5" s="13"/>
      <c r="K5" s="13"/>
      <c r="L5" s="13"/>
    </row>
    <row r="6" spans="1:12" ht="18.75">
      <c r="A6" s="24" t="str">
        <f>Entrata!A6</f>
        <v>Modificato con delibera G.C. n. 75 del 05/05/2016</v>
      </c>
      <c r="B6" s="24"/>
      <c r="C6" s="24"/>
      <c r="D6" s="24"/>
      <c r="E6" s="24"/>
      <c r="F6" s="24"/>
      <c r="G6" s="24"/>
      <c r="H6" s="24"/>
      <c r="I6" s="13"/>
      <c r="J6" s="13"/>
      <c r="K6" s="13"/>
      <c r="L6" s="13"/>
    </row>
    <row r="7" spans="1:12" ht="18.75">
      <c r="A7" s="24" t="str">
        <f>Entrata!A7</f>
        <v>Modificato con delibera G.C. n. 93 del 16/06/2016</v>
      </c>
      <c r="B7" s="24"/>
      <c r="C7" s="24"/>
      <c r="D7" s="24"/>
      <c r="E7" s="24"/>
      <c r="F7" s="24"/>
      <c r="G7" s="24"/>
      <c r="H7" s="24"/>
      <c r="I7" s="13"/>
      <c r="J7" s="13"/>
      <c r="K7" s="13"/>
      <c r="L7" s="13"/>
    </row>
    <row r="8" spans="1:12" ht="18.75">
      <c r="A8" s="24" t="str">
        <f>Entrata!A8</f>
        <v>Modificato con delibera G.C. n. 110 del 07/07/2016</v>
      </c>
      <c r="B8" s="24"/>
      <c r="C8" s="24"/>
      <c r="D8" s="24"/>
      <c r="E8" s="24"/>
      <c r="F8" s="24"/>
      <c r="G8" s="24"/>
      <c r="H8" s="24"/>
      <c r="I8" s="17"/>
      <c r="J8" s="17"/>
      <c r="K8" s="17"/>
      <c r="L8" s="17"/>
    </row>
    <row r="9" spans="1:12" ht="18.75">
      <c r="A9" s="24" t="str">
        <f>Entrata!A9</f>
        <v>Modificato con delibera G.C. n. 142 del 13/10/2016</v>
      </c>
      <c r="B9" s="24"/>
      <c r="C9" s="24"/>
      <c r="D9" s="24"/>
      <c r="E9" s="24"/>
      <c r="F9" s="24"/>
      <c r="G9" s="24"/>
      <c r="H9" s="24"/>
      <c r="I9" s="18"/>
      <c r="J9" s="18"/>
      <c r="K9" s="18"/>
      <c r="L9" s="18"/>
    </row>
    <row r="11" spans="1:12" s="5" customFormat="1" ht="70.5">
      <c r="A11" s="2" t="s">
        <v>2</v>
      </c>
      <c r="B11" s="2" t="s">
        <v>3</v>
      </c>
      <c r="C11" s="2" t="s">
        <v>4</v>
      </c>
      <c r="D11" s="2" t="s">
        <v>5</v>
      </c>
      <c r="E11" s="3" t="s">
        <v>0</v>
      </c>
      <c r="F11" s="4" t="s">
        <v>1</v>
      </c>
      <c r="G11" s="4" t="s">
        <v>12</v>
      </c>
      <c r="H11" s="4" t="s">
        <v>13</v>
      </c>
      <c r="I11" s="19" t="s">
        <v>14</v>
      </c>
      <c r="J11" s="4" t="s">
        <v>15</v>
      </c>
      <c r="K11" s="4" t="s">
        <v>16</v>
      </c>
      <c r="L11" s="3" t="s">
        <v>17</v>
      </c>
    </row>
    <row r="12" spans="1:12" s="5" customFormat="1" ht="30">
      <c r="A12" s="6">
        <v>1</v>
      </c>
      <c r="B12" s="6">
        <v>6</v>
      </c>
      <c r="C12" s="6">
        <v>1</v>
      </c>
      <c r="D12" s="6">
        <v>101</v>
      </c>
      <c r="E12" s="3">
        <v>1085</v>
      </c>
      <c r="F12" s="4" t="s">
        <v>36</v>
      </c>
      <c r="G12" s="15">
        <v>0</v>
      </c>
      <c r="H12" s="15">
        <v>906.31</v>
      </c>
      <c r="I12" s="23">
        <f>G12+H12</f>
        <v>906.31</v>
      </c>
      <c r="J12" s="15">
        <v>0</v>
      </c>
      <c r="K12" s="15">
        <v>0</v>
      </c>
      <c r="L12" s="16" t="s">
        <v>39</v>
      </c>
    </row>
    <row r="13" spans="1:12" ht="30">
      <c r="A13" s="6">
        <v>1</v>
      </c>
      <c r="B13" s="6">
        <v>6</v>
      </c>
      <c r="C13" s="6">
        <v>1</v>
      </c>
      <c r="D13" s="6">
        <v>103</v>
      </c>
      <c r="E13" s="6">
        <v>1090</v>
      </c>
      <c r="F13" s="9" t="s">
        <v>7</v>
      </c>
      <c r="G13" s="7">
        <v>0</v>
      </c>
      <c r="H13" s="7">
        <v>1500</v>
      </c>
      <c r="I13" s="23">
        <f t="shared" ref="I13:I19" si="0">G13+H13</f>
        <v>1500</v>
      </c>
      <c r="J13" s="7">
        <v>1500</v>
      </c>
      <c r="K13" s="7">
        <v>1500</v>
      </c>
      <c r="L13" s="6"/>
    </row>
    <row r="14" spans="1:12" ht="30">
      <c r="A14" s="6">
        <v>1</v>
      </c>
      <c r="B14" s="6">
        <v>11</v>
      </c>
      <c r="C14" s="6">
        <v>1</v>
      </c>
      <c r="D14" s="6">
        <v>103</v>
      </c>
      <c r="E14" s="6">
        <v>1079</v>
      </c>
      <c r="F14" s="9" t="s">
        <v>6</v>
      </c>
      <c r="G14" s="7">
        <v>0</v>
      </c>
      <c r="H14" s="7">
        <v>800</v>
      </c>
      <c r="I14" s="23">
        <f t="shared" si="0"/>
        <v>800</v>
      </c>
      <c r="J14" s="7">
        <v>800</v>
      </c>
      <c r="K14" s="7">
        <v>800</v>
      </c>
      <c r="L14" s="6"/>
    </row>
    <row r="15" spans="1:12" ht="30">
      <c r="A15" s="6">
        <v>1</v>
      </c>
      <c r="B15" s="6">
        <v>11</v>
      </c>
      <c r="C15" s="6">
        <v>2</v>
      </c>
      <c r="D15" s="6">
        <v>205</v>
      </c>
      <c r="E15" s="6">
        <v>3004</v>
      </c>
      <c r="F15" s="9" t="s">
        <v>35</v>
      </c>
      <c r="G15" s="7">
        <v>0</v>
      </c>
      <c r="H15" s="7">
        <v>10000</v>
      </c>
      <c r="I15" s="23">
        <f t="shared" si="0"/>
        <v>10000</v>
      </c>
      <c r="J15" s="7">
        <v>10000</v>
      </c>
      <c r="K15" s="7">
        <v>10000</v>
      </c>
      <c r="L15" s="6"/>
    </row>
    <row r="16" spans="1:12" ht="45">
      <c r="A16" s="6">
        <v>8</v>
      </c>
      <c r="B16" s="6">
        <v>1</v>
      </c>
      <c r="C16" s="6">
        <v>1</v>
      </c>
      <c r="D16" s="6">
        <v>103</v>
      </c>
      <c r="E16" s="6">
        <v>1568</v>
      </c>
      <c r="F16" s="9" t="s">
        <v>8</v>
      </c>
      <c r="G16" s="7">
        <v>0</v>
      </c>
      <c r="H16" s="7">
        <v>2000</v>
      </c>
      <c r="I16" s="23">
        <f t="shared" si="0"/>
        <v>2000</v>
      </c>
      <c r="J16" s="7">
        <v>2000</v>
      </c>
      <c r="K16" s="7">
        <v>2000</v>
      </c>
      <c r="L16" s="6"/>
    </row>
    <row r="17" spans="1:12" ht="45">
      <c r="A17" s="6">
        <v>8</v>
      </c>
      <c r="B17" s="6">
        <v>1</v>
      </c>
      <c r="C17" s="6">
        <v>2</v>
      </c>
      <c r="D17" s="6">
        <v>205</v>
      </c>
      <c r="E17" s="6">
        <v>3912</v>
      </c>
      <c r="F17" s="9" t="s">
        <v>11</v>
      </c>
      <c r="G17" s="7">
        <v>0</v>
      </c>
      <c r="H17" s="7">
        <v>0</v>
      </c>
      <c r="I17" s="23">
        <f t="shared" si="0"/>
        <v>0</v>
      </c>
      <c r="J17" s="7">
        <v>0</v>
      </c>
      <c r="K17" s="7">
        <v>0</v>
      </c>
      <c r="L17" s="6"/>
    </row>
    <row r="18" spans="1:12">
      <c r="A18" s="6">
        <v>12</v>
      </c>
      <c r="B18" s="6">
        <v>9</v>
      </c>
      <c r="C18" s="6">
        <v>1</v>
      </c>
      <c r="D18" s="6">
        <v>109</v>
      </c>
      <c r="E18" s="6">
        <v>1666</v>
      </c>
      <c r="F18" s="9" t="s">
        <v>9</v>
      </c>
      <c r="G18" s="7">
        <v>0</v>
      </c>
      <c r="H18" s="7">
        <v>3000</v>
      </c>
      <c r="I18" s="23">
        <f t="shared" si="0"/>
        <v>3000</v>
      </c>
      <c r="J18" s="7">
        <v>3000</v>
      </c>
      <c r="K18" s="7">
        <v>3000</v>
      </c>
      <c r="L18" s="6"/>
    </row>
    <row r="19" spans="1:12" ht="30">
      <c r="A19" s="6">
        <v>14</v>
      </c>
      <c r="B19" s="6">
        <v>2</v>
      </c>
      <c r="C19" s="6">
        <v>1</v>
      </c>
      <c r="D19" s="6">
        <v>104</v>
      </c>
      <c r="E19" s="6">
        <v>2105</v>
      </c>
      <c r="F19" s="9" t="s">
        <v>10</v>
      </c>
      <c r="G19" s="7">
        <v>0</v>
      </c>
      <c r="H19" s="7">
        <v>10000</v>
      </c>
      <c r="I19" s="23">
        <f t="shared" si="0"/>
        <v>10000</v>
      </c>
      <c r="J19" s="7">
        <v>10000</v>
      </c>
      <c r="K19" s="7">
        <v>10000</v>
      </c>
      <c r="L19" s="6"/>
    </row>
    <row r="20" spans="1:12" s="10" customFormat="1">
      <c r="F20" s="12" t="s">
        <v>19</v>
      </c>
      <c r="G20" s="14">
        <f>SUM(G12:G19)</f>
        <v>0</v>
      </c>
      <c r="H20" s="14">
        <f t="shared" ref="H20:K20" si="1">SUM(H12:H19)</f>
        <v>28206.309999999998</v>
      </c>
      <c r="I20" s="22">
        <f t="shared" si="1"/>
        <v>28206.309999999998</v>
      </c>
      <c r="J20" s="14">
        <f t="shared" si="1"/>
        <v>27300</v>
      </c>
      <c r="K20" s="14">
        <f t="shared" si="1"/>
        <v>27300</v>
      </c>
    </row>
  </sheetData>
  <sortState ref="A2:Q10">
    <sortCondition ref="A2:A10"/>
    <sortCondition ref="B2:B10"/>
    <sortCondition ref="C2:C10"/>
  </sortState>
  <mergeCells count="9">
    <mergeCell ref="A9:H9"/>
    <mergeCell ref="A8:H8"/>
    <mergeCell ref="A7:H7"/>
    <mergeCell ref="A6:H6"/>
    <mergeCell ref="A1:L1"/>
    <mergeCell ref="A2:L2"/>
    <mergeCell ref="A4:L4"/>
    <mergeCell ref="A3:L3"/>
    <mergeCell ref="A5:H5"/>
  </mergeCells>
  <pageMargins left="0.7" right="0.7" top="0.75" bottom="0.75" header="0.3" footer="0.3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Entrata</vt:lpstr>
      <vt:lpstr>Spesa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giuseppe.luciano</dc:creator>
  <cp:lastModifiedBy>giuseppe.luciano</cp:lastModifiedBy>
  <cp:lastPrinted>2016-04-06T10:01:02Z</cp:lastPrinted>
  <dcterms:created xsi:type="dcterms:W3CDTF">2016-04-06T09:52:59Z</dcterms:created>
  <dcterms:modified xsi:type="dcterms:W3CDTF">2016-11-25T13:40:49Z</dcterms:modified>
</cp:coreProperties>
</file>